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a6adf6799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94dc3552641cd9b8e49049b71dc79.psmdcp" Id="Rcf98e3b9ef09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İş Programı" sheetId="1" r:id="rId2"/>
    <x:sheet name="Nasıl Kullanılır" sheetId="2" r:id="rId3"/>
  </x:sheets>
  <x:definedNames>
    <x:definedName name="_xlnm.Print_Titles" localSheetId="0">'İş Programı'!6:6</x:definedName>
  </x:definedNames>
  <x:calcPr calcId="125725"/>
</x:workbook>
</file>

<file path=xl/calcChain.xml><?xml version="1.0" encoding="utf-8"?>
<x:calcChain xmlns:x="http://schemas.openxmlformats.org/spreadsheetml/2006/main">
  <x:c r="I6" i="1"/>
  <x:c r="J6" i="1"/>
  <x:c r="K6" i="1"/>
  <x:c r="L6" i="1"/>
  <x:c r="M6" i="1"/>
  <x:c r="N6" i="1"/>
  <x:c r="O6" i="1"/>
  <x:c r="P6" i="1"/>
  <x:c r="Q6" i="1"/>
  <x:c r="R6" i="1"/>
  <x:c r="S6" i="1"/>
  <x:c r="T6" i="1"/>
  <x:c r="U6" i="1"/>
  <x:c r="V6" i="1"/>
  <x:c r="W6" i="1"/>
  <x:c r="X6" i="1"/>
  <x:c r="Y6" i="1"/>
  <x:c r="Z6" i="1"/>
  <x:c r="AA6" i="1"/>
  <x:c r="AB6" i="1"/>
  <x:c r="AC6" i="1"/>
  <x:c r="AD6" i="1"/>
  <x:c r="AE6" i="1"/>
  <x:c r="AF6" i="1"/>
  <x:c r="AG6" i="1"/>
  <x:c r="AH6" i="1"/>
  <x:c r="A7" i="1"/>
  <x:c r="C7" i="1"/>
  <x:c r="D7" i="1"/>
  <x:c r="E7" i="1"/>
  <x:c r="H7" i="1"/>
  <x:c r="A8" i="1"/>
  <x:c r="C8" i="1"/>
  <x:c r="D8" i="1"/>
  <x:c r="E8" i="1"/>
  <x:c r="H8" i="1"/>
  <x:c r="A9" i="1"/>
  <x:c r="C9" i="1"/>
  <x:c r="D9" i="1"/>
  <x:c r="E9" i="1"/>
  <x:c r="H9" i="1"/>
  <x:c r="A10" i="1"/>
  <x:c r="C10" i="1"/>
  <x:c r="D10" i="1"/>
  <x:c r="E10" i="1"/>
  <x:c r="H10" i="1"/>
  <x:c r="A11" i="1"/>
  <x:c r="C11" i="1"/>
  <x:c r="D11" i="1"/>
  <x:c r="E11" i="1"/>
  <x:c r="H11" i="1"/>
  <x:c r="A12" i="1"/>
  <x:c r="E12" i="1"/>
  <x:c r="H12" i="1"/>
  <x:c r="A13" i="1"/>
  <x:c r="E13" i="1"/>
  <x:c r="H13" i="1"/>
  <x:c r="A14" i="1"/>
  <x:c r="E14" i="1"/>
  <x:c r="H14" i="1"/>
  <x:c r="A15" i="1"/>
  <x:c r="E15" i="1"/>
  <x:c r="H15" i="1"/>
  <x:c r="A16" i="1"/>
  <x:c r="E16" i="1"/>
  <x:c r="H16" i="1"/>
  <x:c r="A17" i="1"/>
  <x:c r="E17" i="1"/>
  <x:c r="H17" i="1"/>
  <x:c r="A18" i="1"/>
  <x:c r="E18" i="1"/>
  <x:c r="H18" i="1"/>
  <x:c r="A19" i="1"/>
  <x:c r="E19" i="1"/>
  <x:c r="H19" i="1"/>
  <x:c r="A20" i="1"/>
  <x:c r="E20" i="1"/>
  <x:c r="H20" i="1"/>
  <x:c r="A21" i="1"/>
  <x:c r="E21" i="1"/>
  <x:c r="H21" i="1"/>
  <x:c r="A22" i="1"/>
  <x:c r="E22" i="1"/>
  <x:c r="H22" i="1"/>
  <x:c r="A23" i="1"/>
  <x:c r="E23" i="1"/>
  <x:c r="H23" i="1"/>
  <x:c r="A24" i="1"/>
  <x:c r="E24" i="1"/>
  <x:c r="H24" i="1"/>
  <x:c r="A25" i="1"/>
  <x:c r="E25" i="1"/>
  <x:c r="H25" i="1"/>
  <x:c r="A26" i="1"/>
  <x:c r="E26" i="1"/>
  <x:c r="H26" i="1"/>
  <x:c r="A27" i="1"/>
  <x:c r="E27" i="1"/>
  <x:c r="H27" i="1"/>
  <x:c r="A28" i="1"/>
  <x:c r="E28" i="1"/>
  <x:c r="H28" i="1"/>
  <x:c r="A29" i="1"/>
  <x:c r="E29" i="1"/>
  <x:c r="H29" i="1"/>
  <x:c r="A30" i="1"/>
  <x:c r="E30" i="1"/>
  <x:c r="H30" i="1"/>
  <x:c r="A31" i="1"/>
  <x:c r="E31" i="1"/>
  <x:c r="H31" i="1"/>
  <x:c r="A32" i="1"/>
  <x:c r="E32" i="1"/>
  <x:c r="H32" i="1"/>
  <x:c r="A33" i="1"/>
  <x:c r="E33" i="1"/>
  <x:c r="H33" i="1"/>
  <x:c r="A34" i="1"/>
  <x:c r="E34" i="1"/>
  <x:c r="H34" i="1"/>
  <x:c r="A35" i="1"/>
  <x:c r="E35" i="1"/>
  <x:c r="H35" i="1"/>
  <x:c r="A36" i="1"/>
  <x:c r="E36" i="1"/>
  <x:c r="H36" i="1"/>
  <x:c r="F37" i="1"/>
  <x:c r="H37" i="1"/>
  <x:c r="H39" i="1"/>
</x:calcChain>
</file>

<file path=xl/sharedStrings.xml><?xml version="1.0" encoding="utf-8"?>
<x:sst xmlns:x="http://schemas.openxmlformats.org/spreadsheetml/2006/main">
  <x:si>
    <x:t>İŞ PROGRAMI (GANTT)</x:t>
  </x:si>
  <x:si>
    <x:t>Proje</x:t>
  </x:si>
  <x:si>
    <x:t>Proje başlangıç tarihi</x:t>
  </x:si>
  <x:si>
    <x:t>Sıra</x:t>
  </x:si>
  <x:si>
    <x:t>İş Kalemi</x:t>
  </x:si>
  <x:si>
    <x:t>Başlangıç</x:t>
  </x:si>
  <x:si>
    <x:t>Bitiş</x:t>
  </x:si>
  <x:si>
    <x:t>Süre (gün)</x:t>
  </x:si>
  <x:si>
    <x:t>Ağırlık %</x:t>
  </x:si>
  <x:si>
    <x:t>Gerçekleşen %</x:t>
  </x:si>
  <x:si>
    <x:t>Ağırlıklı İlerleme</x:t>
  </x:si>
  <x:si>
    <x:t>H1</x:t>
  </x:si>
  <x:si>
    <x:t>H2</x:t>
  </x:si>
  <x:si>
    <x:t>H3</x:t>
  </x:si>
  <x:si>
    <x:t>H4</x:t>
  </x:si>
  <x:si>
    <x:t>H5</x:t>
  </x:si>
  <x:si>
    <x:t>H6</x:t>
  </x:si>
  <x:si>
    <x:t>H7</x:t>
  </x:si>
  <x:si>
    <x:t>H8</x:t>
  </x:si>
  <x:si>
    <x:t>H9</x:t>
  </x:si>
  <x:si>
    <x:t>H10</x:t>
  </x:si>
  <x:si>
    <x:t>H11</x:t>
  </x:si>
  <x:si>
    <x:t>H12</x:t>
  </x:si>
  <x:si>
    <x:t>H13</x:t>
  </x:si>
  <x:si>
    <x:t>H14</x:t>
  </x:si>
  <x:si>
    <x:t>H15</x:t>
  </x:si>
  <x:si>
    <x:t>H16</x:t>
  </x:si>
  <x:si>
    <x:t>H17</x:t>
  </x:si>
  <x:si>
    <x:t>H18</x:t>
  </x:si>
  <x:si>
    <x:t>H19</x:t>
  </x:si>
  <x:si>
    <x:t>H20</x:t>
  </x:si>
  <x:si>
    <x:t>H21</x:t>
  </x:si>
  <x:si>
    <x:t>H22</x:t>
  </x:si>
  <x:si>
    <x:t>H23</x:t>
  </x:si>
  <x:si>
    <x:t>H24</x:t>
  </x:si>
  <x:si>
    <x:t>H25</x:t>
  </x:si>
  <x:si>
    <x:t>H26</x:t>
  </x:si>
  <x:si>
    <x:t>Örnek — Şantiye kurulumu</x:t>
  </x:si>
  <x:si>
    <x:t>Örnek — Hafriyat ve iksa</x:t>
  </x:si>
  <x:si>
    <x:t>Örnek — Temel</x:t>
  </x:si>
  <x:si>
    <x:t>Örnek — Kaba inşaat</x:t>
  </x:si>
  <x:si>
    <x:t>Örnek — İnce işler</x:t>
  </x:si>
  <x:si>
    <x:t>TOPLAM (ağırlık %100 olmalı)</x:t>
  </x:si>
  <x:si>
    <x:t>GENEL İLERLEME (ağırlıklı)</x:t>
  </x:si>
  <x:si>
    <x:t>İş programını Excel'de güncellemek yerine: Şantiye Plus'ta iş programı, hakediş ve saha ilerlemesi birbirine bağlı. Ücretsiz deneyin →</x:t>
  </x:si>
  <x:si>
    <x:t>Gerçekleşen yüzdesini sahadan ölçülen ilerlemeye göre girin; ağırlıklar toplamı %100 olmalıdır.</x:t>
  </x:si>
  <x:si>
    <x:t>İŞ PROGRAMI — NASIL KULLANILIR?</x:t>
  </x:si>
  <x:si>
    <x:t>1. Proje adını ve proje başlangıç tarihini yazın; 26 haftalık takvim başlıkları kendiliğinden oluşur.</x:t>
  </x:si>
  <x:si>
    <x:t>2. Örnek kalemleri silip iş kalemlerini sırayla yazın; başlangıç ve bitiş tarihlerini girin. Süre (gün) kendiliğinden hesaplanır.</x:t>
  </x:si>
  <x:si>
    <x:t>3. Gantt çubukları, tarih aralığı o haftaya düşen kalemlerde kendiliğinden boyanır.</x:t>
  </x:si>
  <x:si>
    <x:t>4. Ağırlık %: her kalemin toplam iş içindeki payı (genellikle maliyet payı). Toplam %100 olmalıdır.</x:t>
  </x:si>
  <x:si>
    <x:t>5. Gerçekleşen %: her hafta sahadaki ilerlemeye göre güncelleyin. Genel ilerleme ağırlıklı ortalamadır.</x:t>
  </x:si>
  <x:si>
    <x:t>6. Kritik kalemleri (gecikirse projeyi geciktirenler) ayrıca işaretleyin ve haftalık toplantıda gözden geçirin.</x:t>
  </x:si>
  <x:si>
    <x:t>Bu işi Excel'de elle tutmak yerine Şantiye Plus'ı ücretsiz deneyin → santiyeplus.com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</x:si>
</x:sst>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dd.mm.yyyy"/>
    <x:numFmt numFmtId="165" formatCode="dd.mm"/>
    <x:numFmt numFmtId="166" formatCode="0.0%"/>
  </x:numFmts>
  <x:fonts count="10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1A1F36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i/>
      <x:vertAlign val="baseline"/>
      <x:sz val="11"/>
      <x:color rgb="FF6B728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u val="single"/>
      <x:vertAlign val="baseline"/>
      <x:sz val="11"/>
      <x:color rgb="FF0F57E8"/>
      <x:name val="Calibri"/>
      <x:family val="2"/>
    </x:font>
    <x:font>
      <x:vertAlign val="baseline"/>
      <x:sz val="9"/>
      <x:color rgb="FF9AA3B8"/>
      <x:name val="Calibri"/>
      <x:family val="2"/>
    </x:font>
    <x:font>
      <x:b/>
      <x:vertAlign val="baseline"/>
      <x:sz val="14"/>
      <x:color rgb="FF1A1F36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FEF9C3"/>
      </x:patternFill>
    </x:fill>
    <x:fill>
      <x:patternFill patternType="solid">
        <x:fgColor rgb="FF0F57E8"/>
      </x:patternFill>
    </x:fill>
    <x:fill>
      <x:patternFill patternType="solid">
        <x:fgColor rgb="FFEEF3FF"/>
      </x:patternFill>
    </x:fill>
    <x:fill>
      <x:patternFill patternType="solid">
        <x:fgColor rgb="FFDCFCE7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5DBE8"/>
      </x:left>
      <x:right style="none">
        <x:color rgb="FF000000"/>
      </x:right>
      <x:top style="thin">
        <x:color rgb="FFD5DBE8"/>
      </x:top>
      <x:bottom style="thin">
        <x:color rgb="FFD5DBE8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D5DBE8"/>
      </x:top>
      <x:bottom style="thin">
        <x:color rgb="FFD5DBE8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D5DBE8"/>
      </x:right>
      <x:top style="thin">
        <x:color rgb="FFD5DBE8"/>
      </x:top>
      <x:bottom style="thin">
        <x:color rgb="FFD5DBE8"/>
      </x:bottom>
      <x:diagonal style="none">
        <x:color rgb="FF000000"/>
      </x:diagonal>
    </x:border>
    <x:border diagonalUp="0" diagonalDown="0">
      <x:left style="thin">
        <x:color rgb="FFD5DBE8"/>
      </x:left>
      <x:right style="thin">
        <x:color rgb="FFD5DBE8"/>
      </x:right>
      <x:top style="thin">
        <x:color rgb="FFD5DBE8"/>
      </x:top>
      <x:bottom style="thin">
        <x:color rgb="FFD5DBE8"/>
      </x:bottom>
      <x:diagonal style="none">
        <x:color rgb="FF000000"/>
      </x:diagonal>
    </x:border>
    <x:border diagonalUp="0" diagonalDown="0">
      <x:left style="thin">
        <x:color rgb="FFD5DBE8"/>
      </x:left>
      <x:right style="thin">
        <x:color rgb="FFD5DBE8"/>
      </x:right>
      <x:top style="medium">
        <x:color rgb="FF0F57E8"/>
      </x:top>
      <x:bottom style="thin">
        <x:color rgb="FFD5DBE8"/>
      </x:bottom>
      <x:diagonal style="none">
        <x:color rgb="FF000000"/>
      </x:diagonal>
    </x:border>
  </x:borders>
  <x:cellStyleXfs count="2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2" borderId="2" applyNumberFormat="1" applyFill="0" applyBorder="1" applyAlignment="1" applyProtection="1">
      <x:protection locked="1" hidden="0"/>
    </x:xf>
    <x:xf numFmtId="0" fontId="0" fillId="2" borderId="3" applyNumberFormat="1" applyFill="0" applyBorder="1" applyAlignment="1" applyProtection="1">
      <x:protection locked="1" hidden="0"/>
    </x:xf>
    <x:xf numFmtId="164" fontId="0" fillId="2" borderId="4" applyNumberFormat="1" applyFill="0" applyBorder="1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0" fontId="4" fillId="3" borderId="4" applyNumberFormat="1" applyFill="0" applyBorder="1" applyAlignment="1" applyProtection="1">
      <x:protection locked="1" hidden="0"/>
    </x:xf>
    <x:xf numFmtId="165" fontId="3" fillId="3" borderId="4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5" fillId="0" borderId="4" applyNumberFormat="1" applyFill="1" applyBorder="1" applyAlignment="1" applyProtection="1">
      <x:protection locked="1" hidden="0"/>
    </x:xf>
    <x:xf numFmtId="166" fontId="0" fillId="2" borderId="4" applyNumberFormat="1" applyFill="0" applyBorder="1" applyAlignment="1" applyProtection="1">
      <x:protection locked="1" hidden="0"/>
    </x:xf>
    <x:xf numFmtId="166" fontId="0" fillId="0" borderId="4" applyNumberFormat="1" applyFill="1" applyBorder="1" applyAlignment="1" applyProtection="1">
      <x:protection locked="1" hidden="0"/>
    </x:xf>
    <x:xf numFmtId="0" fontId="2" fillId="4" borderId="5" applyNumberFormat="1" applyFill="0" applyBorder="1" applyAlignment="1" applyProtection="1">
      <x:protection locked="1" hidden="0"/>
    </x:xf>
    <x:xf numFmtId="166" fontId="2" fillId="4" borderId="5" applyNumberFormat="1" applyFill="0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166" fontId="6" fillId="5" borderId="0" applyNumberFormat="1" applyFill="0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</x:cellStyleXfs>
  <x:cellXfs count="2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bottom" textRotation="90" wrapText="0" indent="0" relativeIndent="0" justifyLastLine="0" shrinkToFit="0" readingOrder="0"/>
      <x:protection locked="1" hidden="0"/>
    </x:xf>
    <x:xf numFmtId="0" fontId="4" fillId="3" borderId="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3" borderId="4" xfId="0" applyNumberFormat="1" applyFill="0" applyBorder="1" applyAlignment="1" applyProtection="1">
      <x:alignment horizontal="center" vertical="bottom" textRotation="9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2" fillId="4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6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9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93C5F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8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santiyeplus.com/?utm_source=rehber&amp;utm_medium=sablon&amp;utm_campaign=is-programi" TargetMode="Externa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hyperlink" Target="https://santiyeplus.com/?utm_source=rehber&amp;utm_medium=sablon&amp;utm_campaign=is-programi" TargetMode="Externa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tabColor rgb="FF0F57E8"/>
    <x:outlinePr summaryBelow="1" summaryRight="1"/>
    <x:pageSetUpPr fitToPage="1"/>
  </x:sheetPr>
  <x:dimension ref="A1:AH42"/>
  <x:sheetViews>
    <x:sheetView workbookViewId="0">
      <x:pane xSplit="2" ySplit="6" topLeftCell="C7" activePane="bottomRight" state="frozenSplit"/>
    </x:sheetView>
  </x:sheetViews>
  <x:sheetFormatPr defaultRowHeight="15"/>
  <x:cols>
    <x:col min="1" max="1" width="6.710625" style="0" customWidth="1"/>
    <x:col min="2" max="2" width="34.710625" style="0" customWidth="1"/>
    <x:col min="3" max="4" width="12.710625" style="0" customWidth="1"/>
    <x:col min="5" max="6" width="9.710625" style="0" customWidth="1"/>
    <x:col min="7" max="8" width="11.710625" style="0" customWidth="1"/>
    <x:col min="9" max="34" width="6.710625" style="0" customWidth="1"/>
  </x:cols>
  <x:sheetData>
    <x:row r="1" spans="1:34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</x:row>
    <x:row r="2" spans="1:34">
      <x:c r="A2" s="2" t="s">
        <x:v>1</x:v>
      </x:c>
      <x:c r="B2" s="3"/>
      <x:c r="C2" s="4"/>
      <x:c r="D2" s="4"/>
      <x:c r="E2" s="4"/>
      <x:c r="F2" s="5"/>
    </x:row>
    <x:row r="3" spans="1:34">
      <x:c r="A3" s="2" t="s">
        <x:v>2</x:v>
      </x:c>
      <x:c r="B3" s="6">
        <x:v>46328</x:v>
      </x:c>
    </x:row>
    <x:row r="5" spans="1:34">
      <x:c r="I5" s="7" t="s">
        <x:v>11</x:v>
      </x:c>
      <x:c r="J5" s="7" t="s">
        <x:v>12</x:v>
      </x:c>
      <x:c r="K5" s="7" t="s">
        <x:v>13</x:v>
      </x:c>
      <x:c r="L5" s="7" t="s">
        <x:v>14</x:v>
      </x:c>
      <x:c r="M5" s="7" t="s">
        <x:v>15</x:v>
      </x:c>
      <x:c r="N5" s="7" t="s">
        <x:v>16</x:v>
      </x:c>
      <x:c r="O5" s="7" t="s">
        <x:v>17</x:v>
      </x:c>
      <x:c r="P5" s="7" t="s">
        <x:v>18</x:v>
      </x:c>
      <x:c r="Q5" s="7" t="s">
        <x:v>19</x:v>
      </x:c>
      <x:c r="R5" s="7" t="s">
        <x:v>20</x:v>
      </x:c>
      <x:c r="S5" s="7" t="s">
        <x:v>21</x:v>
      </x:c>
      <x:c r="T5" s="7" t="s">
        <x:v>22</x:v>
      </x:c>
      <x:c r="U5" s="7" t="s">
        <x:v>23</x:v>
      </x:c>
      <x:c r="V5" s="7" t="s">
        <x:v>24</x:v>
      </x:c>
      <x:c r="W5" s="7" t="s">
        <x:v>25</x:v>
      </x:c>
      <x:c r="X5" s="7" t="s">
        <x:v>26</x:v>
      </x:c>
      <x:c r="Y5" s="7" t="s">
        <x:v>27</x:v>
      </x:c>
      <x:c r="Z5" s="7" t="s">
        <x:v>28</x:v>
      </x:c>
      <x:c r="AA5" s="7" t="s">
        <x:v>29</x:v>
      </x:c>
      <x:c r="AB5" s="7" t="s">
        <x:v>30</x:v>
      </x:c>
      <x:c r="AC5" s="7" t="s">
        <x:v>31</x:v>
      </x:c>
      <x:c r="AD5" s="7" t="s">
        <x:v>32</x:v>
      </x:c>
      <x:c r="AE5" s="7" t="s">
        <x:v>33</x:v>
      </x:c>
      <x:c r="AF5" s="7" t="s">
        <x:v>34</x:v>
      </x:c>
      <x:c r="AG5" s="7" t="s">
        <x:v>35</x:v>
      </x:c>
      <x:c r="AH5" s="7" t="s">
        <x:v>36</x:v>
      </x:c>
    </x:row>
    <x:row r="6" spans="1:34" ht="40" customHeight="1">
      <x:c r="A6" s="8" t="s">
        <x:v>3</x:v>
      </x:c>
      <x:c r="B6" s="8" t="s">
        <x:v>4</x:v>
      </x:c>
      <x:c r="C6" s="8" t="s">
        <x:v>5</x:v>
      </x:c>
      <x:c r="D6" s="8" t="s">
        <x:v>6</x:v>
      </x:c>
      <x:c r="E6" s="8" t="s">
        <x:v>7</x:v>
      </x:c>
      <x:c r="F6" s="8" t="s">
        <x:v>8</x:v>
      </x:c>
      <x:c r="G6" s="8" t="s">
        <x:v>9</x:v>
      </x:c>
      <x:c r="H6" s="8" t="s">
        <x:v>10</x:v>
      </x:c>
      <x:c r="I6" s="9">
        <x:f>$B$3+0</x:f>
      </x:c>
      <x:c r="J6" s="9">
        <x:f>$B$3+7</x:f>
      </x:c>
      <x:c r="K6" s="9">
        <x:f>$B$3+14</x:f>
      </x:c>
      <x:c r="L6" s="9">
        <x:f>$B$3+21</x:f>
      </x:c>
      <x:c r="M6" s="9">
        <x:f>$B$3+28</x:f>
      </x:c>
      <x:c r="N6" s="9">
        <x:f>$B$3+35</x:f>
      </x:c>
      <x:c r="O6" s="9">
        <x:f>$B$3+42</x:f>
      </x:c>
      <x:c r="P6" s="9">
        <x:f>$B$3+49</x:f>
      </x:c>
      <x:c r="Q6" s="9">
        <x:f>$B$3+56</x:f>
      </x:c>
      <x:c r="R6" s="9">
        <x:f>$B$3+63</x:f>
      </x:c>
      <x:c r="S6" s="9">
        <x:f>$B$3+70</x:f>
      </x:c>
      <x:c r="T6" s="9">
        <x:f>$B$3+77</x:f>
      </x:c>
      <x:c r="U6" s="9">
        <x:f>$B$3+84</x:f>
      </x:c>
      <x:c r="V6" s="9">
        <x:f>$B$3+91</x:f>
      </x:c>
      <x:c r="W6" s="9">
        <x:f>$B$3+98</x:f>
      </x:c>
      <x:c r="X6" s="9">
        <x:f>$B$3+105</x:f>
      </x:c>
      <x:c r="Y6" s="9">
        <x:f>$B$3+112</x:f>
      </x:c>
      <x:c r="Z6" s="9">
        <x:f>$B$3+119</x:f>
      </x:c>
      <x:c r="AA6" s="9">
        <x:f>$B$3+126</x:f>
      </x:c>
      <x:c r="AB6" s="9">
        <x:f>$B$3+133</x:f>
      </x:c>
      <x:c r="AC6" s="9">
        <x:f>$B$3+140</x:f>
      </x:c>
      <x:c r="AD6" s="9">
        <x:f>$B$3+147</x:f>
      </x:c>
      <x:c r="AE6" s="9">
        <x:f>$B$3+154</x:f>
      </x:c>
      <x:c r="AF6" s="9">
        <x:f>$B$3+161</x:f>
      </x:c>
      <x:c r="AG6" s="9">
        <x:f>$B$3+168</x:f>
      </x:c>
      <x:c r="AH6" s="9">
        <x:f>$B$3+175</x:f>
      </x:c>
    </x:row>
    <x:row r="7" spans="1:34">
      <x:c r="A7" s="10">
        <x:f>IF(B7="","",ROW()-6)</x:f>
      </x:c>
      <x:c r="B7" s="11" t="s">
        <x:v>37</x:v>
      </x:c>
      <x:c r="C7" s="6">
        <x:f>$B$3</x:f>
      </x:c>
      <x:c r="D7" s="6">
        <x:f>C7+6</x:f>
      </x:c>
      <x:c r="E7" s="10">
        <x:f>IF(OR(C7="",D7=""),"",D7-C7+1)</x:f>
      </x:c>
      <x:c r="F7" s="12">
        <x:v>0.02</x:v>
      </x:c>
      <x:c r="G7" s="12">
        <x:v>1</x:v>
      </x:c>
      <x:c r="H7" s="13">
        <x:f>IF(OR(F7="",G7=""),"",F7*G7)</x:f>
      </x:c>
      <x:c r="I7" s="10"/>
      <x:c r="J7" s="10"/>
      <x:c r="K7" s="10"/>
      <x:c r="L7" s="10"/>
      <x:c r="M7" s="10"/>
      <x:c r="N7" s="10"/>
      <x:c r="O7" s="10"/>
      <x:c r="P7" s="10"/>
      <x:c r="Q7" s="10"/>
      <x:c r="R7" s="10"/>
      <x:c r="S7" s="10"/>
      <x:c r="T7" s="10"/>
      <x:c r="U7" s="10"/>
      <x:c r="V7" s="10"/>
      <x:c r="W7" s="10"/>
      <x:c r="X7" s="10"/>
      <x:c r="Y7" s="10"/>
      <x:c r="Z7" s="10"/>
      <x:c r="AA7" s="10"/>
      <x:c r="AB7" s="10"/>
      <x:c r="AC7" s="10"/>
      <x:c r="AD7" s="10"/>
      <x:c r="AE7" s="10"/>
      <x:c r="AF7" s="10"/>
      <x:c r="AG7" s="10"/>
      <x:c r="AH7" s="10"/>
    </x:row>
    <x:row r="8" spans="1:34">
      <x:c r="A8" s="10">
        <x:f>IF(B8="","",ROW()-6)</x:f>
      </x:c>
      <x:c r="B8" s="11" t="s">
        <x:v>38</x:v>
      </x:c>
      <x:c r="C8" s="6">
        <x:f>$B$3+7</x:f>
      </x:c>
      <x:c r="D8" s="6">
        <x:f>C8+20</x:f>
      </x:c>
      <x:c r="E8" s="10">
        <x:f>IF(OR(C8="",D8=""),"",D8-C8+1)</x:f>
      </x:c>
      <x:c r="F8" s="12">
        <x:v>0.08</x:v>
      </x:c>
      <x:c r="G8" s="12">
        <x:v>0.6</x:v>
      </x:c>
      <x:c r="H8" s="13">
        <x:f>IF(OR(F8="",G8=""),"",F8*G8)</x:f>
      </x:c>
      <x:c r="I8" s="10"/>
      <x:c r="J8" s="10"/>
      <x:c r="K8" s="10"/>
      <x:c r="L8" s="10"/>
      <x:c r="M8" s="10"/>
      <x:c r="N8" s="10"/>
      <x:c r="O8" s="10"/>
      <x:c r="P8" s="10"/>
      <x:c r="Q8" s="10"/>
      <x:c r="R8" s="10"/>
      <x:c r="S8" s="10"/>
      <x:c r="T8" s="10"/>
      <x:c r="U8" s="10"/>
      <x:c r="V8" s="10"/>
      <x:c r="W8" s="10"/>
      <x:c r="X8" s="10"/>
      <x:c r="Y8" s="10"/>
      <x:c r="Z8" s="10"/>
      <x:c r="AA8" s="10"/>
      <x:c r="AB8" s="10"/>
      <x:c r="AC8" s="10"/>
      <x:c r="AD8" s="10"/>
      <x:c r="AE8" s="10"/>
      <x:c r="AF8" s="10"/>
      <x:c r="AG8" s="10"/>
      <x:c r="AH8" s="10"/>
    </x:row>
    <x:row r="9" spans="1:34">
      <x:c r="A9" s="10">
        <x:f>IF(B9="","",ROW()-6)</x:f>
      </x:c>
      <x:c r="B9" s="11" t="s">
        <x:v>39</x:v>
      </x:c>
      <x:c r="C9" s="6">
        <x:f>$B$3+21</x:f>
      </x:c>
      <x:c r="D9" s="6">
        <x:f>C9+27</x:f>
      </x:c>
      <x:c r="E9" s="10">
        <x:f>IF(OR(C9="",D9=""),"",D9-C9+1)</x:f>
      </x:c>
      <x:c r="F9" s="12">
        <x:v>0.15</x:v>
      </x:c>
      <x:c r="G9" s="12">
        <x:v>0</x:v>
      </x:c>
      <x:c r="H9" s="13">
        <x:f>IF(OR(F9="",G9=""),"",F9*G9)</x:f>
      </x:c>
      <x:c r="I9" s="10"/>
      <x:c r="J9" s="10"/>
      <x:c r="K9" s="10"/>
      <x:c r="L9" s="10"/>
      <x:c r="M9" s="10"/>
      <x:c r="N9" s="10"/>
      <x:c r="O9" s="10"/>
      <x:c r="P9" s="10"/>
      <x:c r="Q9" s="10"/>
      <x:c r="R9" s="10"/>
      <x:c r="S9" s="10"/>
      <x:c r="T9" s="10"/>
      <x:c r="U9" s="10"/>
      <x:c r="V9" s="10"/>
      <x:c r="W9" s="10"/>
      <x:c r="X9" s="10"/>
      <x:c r="Y9" s="10"/>
      <x:c r="Z9" s="10"/>
      <x:c r="AA9" s="10"/>
      <x:c r="AB9" s="10"/>
      <x:c r="AC9" s="10"/>
      <x:c r="AD9" s="10"/>
      <x:c r="AE9" s="10"/>
      <x:c r="AF9" s="10"/>
      <x:c r="AG9" s="10"/>
      <x:c r="AH9" s="10"/>
    </x:row>
    <x:row r="10" spans="1:34">
      <x:c r="A10" s="10">
        <x:f>IF(B10="","",ROW()-6)</x:f>
      </x:c>
      <x:c r="B10" s="11" t="s">
        <x:v>40</x:v>
      </x:c>
      <x:c r="C10" s="6">
        <x:f>$B$3+49</x:f>
      </x:c>
      <x:c r="D10" s="6">
        <x:f>C10+83</x:f>
      </x:c>
      <x:c r="E10" s="10">
        <x:f>IF(OR(C10="",D10=""),"",D10-C10+1)</x:f>
      </x:c>
      <x:c r="F10" s="12">
        <x:v>0.4</x:v>
      </x:c>
      <x:c r="G10" s="12">
        <x:v>0</x:v>
      </x:c>
      <x:c r="H10" s="13">
        <x:f>IF(OR(F10="",G10=""),"",F10*G10)</x:f>
      </x:c>
      <x:c r="I10" s="10"/>
      <x:c r="J10" s="10"/>
      <x:c r="K10" s="10"/>
      <x:c r="L10" s="10"/>
      <x:c r="M10" s="10"/>
      <x:c r="N10" s="10"/>
      <x:c r="O10" s="10"/>
      <x:c r="P10" s="10"/>
      <x:c r="Q10" s="10"/>
      <x:c r="R10" s="10"/>
      <x:c r="S10" s="10"/>
      <x:c r="T10" s="10"/>
      <x:c r="U10" s="10"/>
      <x:c r="V10" s="10"/>
      <x:c r="W10" s="10"/>
      <x:c r="X10" s="10"/>
      <x:c r="Y10" s="10"/>
      <x:c r="Z10" s="10"/>
      <x:c r="AA10" s="10"/>
      <x:c r="AB10" s="10"/>
      <x:c r="AC10" s="10"/>
      <x:c r="AD10" s="10"/>
      <x:c r="AE10" s="10"/>
      <x:c r="AF10" s="10"/>
      <x:c r="AG10" s="10"/>
      <x:c r="AH10" s="10"/>
    </x:row>
    <x:row r="11" spans="1:34">
      <x:c r="A11" s="10">
        <x:f>IF(B11="","",ROW()-6)</x:f>
      </x:c>
      <x:c r="B11" s="11" t="s">
        <x:v>41</x:v>
      </x:c>
      <x:c r="C11" s="6">
        <x:f>$B$3+120</x:f>
      </x:c>
      <x:c r="D11" s="6">
        <x:f>C11+59</x:f>
      </x:c>
      <x:c r="E11" s="10">
        <x:f>IF(OR(C11="",D11=""),"",D11-C11+1)</x:f>
      </x:c>
      <x:c r="F11" s="12">
        <x:v>0.35</x:v>
      </x:c>
      <x:c r="G11" s="12">
        <x:v>0</x:v>
      </x:c>
      <x:c r="H11" s="13">
        <x:f>IF(OR(F11="",G11=""),"",F11*G11)</x:f>
      </x:c>
      <x:c r="I11" s="10"/>
      <x:c r="J11" s="10"/>
      <x:c r="K11" s="10"/>
      <x:c r="L11" s="10"/>
      <x:c r="M11" s="10"/>
      <x:c r="N11" s="10"/>
      <x:c r="O11" s="10"/>
      <x:c r="P11" s="10"/>
      <x:c r="Q11" s="10"/>
      <x:c r="R11" s="10"/>
      <x:c r="S11" s="10"/>
      <x:c r="T11" s="10"/>
      <x:c r="U11" s="10"/>
      <x:c r="V11" s="10"/>
      <x:c r="W11" s="10"/>
      <x:c r="X11" s="10"/>
      <x:c r="Y11" s="10"/>
      <x:c r="Z11" s="10"/>
      <x:c r="AA11" s="10"/>
      <x:c r="AB11" s="10"/>
      <x:c r="AC11" s="10"/>
      <x:c r="AD11" s="10"/>
      <x:c r="AE11" s="10"/>
      <x:c r="AF11" s="10"/>
      <x:c r="AG11" s="10"/>
      <x:c r="AH11" s="10"/>
    </x:row>
    <x:row r="12" spans="1:34">
      <x:c r="A12" s="10">
        <x:f>IF(B12="","",ROW()-6)</x:f>
      </x:c>
      <x:c r="B12" s="10"/>
      <x:c r="C12" s="6"/>
      <x:c r="D12" s="6"/>
      <x:c r="E12" s="10">
        <x:f>IF(OR(C12="",D12=""),"",D12-C12+1)</x:f>
      </x:c>
      <x:c r="F12" s="12"/>
      <x:c r="G12" s="12"/>
      <x:c r="H12" s="13">
        <x:f>IF(OR(F12="",G12=""),"",F12*G12)</x:f>
      </x:c>
      <x:c r="I12" s="10"/>
      <x:c r="J12" s="10"/>
      <x:c r="K12" s="10"/>
      <x:c r="L12" s="10"/>
      <x:c r="M12" s="10"/>
      <x:c r="N12" s="10"/>
      <x:c r="O12" s="10"/>
      <x:c r="P12" s="10"/>
      <x:c r="Q12" s="10"/>
      <x:c r="R12" s="10"/>
      <x:c r="S12" s="10"/>
      <x:c r="T12" s="10"/>
      <x:c r="U12" s="10"/>
      <x:c r="V12" s="10"/>
      <x:c r="W12" s="10"/>
      <x:c r="X12" s="10"/>
      <x:c r="Y12" s="10"/>
      <x:c r="Z12" s="10"/>
      <x:c r="AA12" s="10"/>
      <x:c r="AB12" s="10"/>
      <x:c r="AC12" s="10"/>
      <x:c r="AD12" s="10"/>
      <x:c r="AE12" s="10"/>
      <x:c r="AF12" s="10"/>
      <x:c r="AG12" s="10"/>
      <x:c r="AH12" s="10"/>
    </x:row>
    <x:row r="13" spans="1:34">
      <x:c r="A13" s="10">
        <x:f>IF(B13="","",ROW()-6)</x:f>
      </x:c>
      <x:c r="B13" s="10"/>
      <x:c r="C13" s="6"/>
      <x:c r="D13" s="6"/>
      <x:c r="E13" s="10">
        <x:f>IF(OR(C13="",D13=""),"",D13-C13+1)</x:f>
      </x:c>
      <x:c r="F13" s="12"/>
      <x:c r="G13" s="12"/>
      <x:c r="H13" s="13">
        <x:f>IF(OR(F13="",G13=""),"",F13*G13)</x:f>
      </x:c>
      <x:c r="I13" s="10"/>
      <x:c r="J13" s="10"/>
      <x:c r="K13" s="10"/>
      <x:c r="L13" s="10"/>
      <x:c r="M13" s="10"/>
      <x:c r="N13" s="10"/>
      <x:c r="O13" s="10"/>
      <x:c r="P13" s="10"/>
      <x:c r="Q13" s="10"/>
      <x:c r="R13" s="10"/>
      <x:c r="S13" s="10"/>
      <x:c r="T13" s="10"/>
      <x:c r="U13" s="10"/>
      <x:c r="V13" s="10"/>
      <x:c r="W13" s="10"/>
      <x:c r="X13" s="10"/>
      <x:c r="Y13" s="10"/>
      <x:c r="Z13" s="10"/>
      <x:c r="AA13" s="10"/>
      <x:c r="AB13" s="10"/>
      <x:c r="AC13" s="10"/>
      <x:c r="AD13" s="10"/>
      <x:c r="AE13" s="10"/>
      <x:c r="AF13" s="10"/>
      <x:c r="AG13" s="10"/>
      <x:c r="AH13" s="10"/>
    </x:row>
    <x:row r="14" spans="1:34">
      <x:c r="A14" s="10">
        <x:f>IF(B14="","",ROW()-6)</x:f>
      </x:c>
      <x:c r="B14" s="10"/>
      <x:c r="C14" s="6"/>
      <x:c r="D14" s="6"/>
      <x:c r="E14" s="10">
        <x:f>IF(OR(C14="",D14=""),"",D14-C14+1)</x:f>
      </x:c>
      <x:c r="F14" s="12"/>
      <x:c r="G14" s="12"/>
      <x:c r="H14" s="13">
        <x:f>IF(OR(F14="",G14=""),"",F14*G14)</x:f>
      </x:c>
      <x:c r="I14" s="10"/>
      <x:c r="J14" s="10"/>
      <x:c r="K14" s="10"/>
      <x:c r="L14" s="10"/>
      <x:c r="M14" s="10"/>
      <x:c r="N14" s="10"/>
      <x:c r="O14" s="10"/>
      <x:c r="P14" s="10"/>
      <x:c r="Q14" s="10"/>
      <x:c r="R14" s="10"/>
      <x:c r="S14" s="10"/>
      <x:c r="T14" s="10"/>
      <x:c r="U14" s="10"/>
      <x:c r="V14" s="10"/>
      <x:c r="W14" s="10"/>
      <x:c r="X14" s="10"/>
      <x:c r="Y14" s="10"/>
      <x:c r="Z14" s="10"/>
      <x:c r="AA14" s="10"/>
      <x:c r="AB14" s="10"/>
      <x:c r="AC14" s="10"/>
      <x:c r="AD14" s="10"/>
      <x:c r="AE14" s="10"/>
      <x:c r="AF14" s="10"/>
      <x:c r="AG14" s="10"/>
      <x:c r="AH14" s="10"/>
    </x:row>
    <x:row r="15" spans="1:34">
      <x:c r="A15" s="10">
        <x:f>IF(B15="","",ROW()-6)</x:f>
      </x:c>
      <x:c r="B15" s="10"/>
      <x:c r="C15" s="6"/>
      <x:c r="D15" s="6"/>
      <x:c r="E15" s="10">
        <x:f>IF(OR(C15="",D15=""),"",D15-C15+1)</x:f>
      </x:c>
      <x:c r="F15" s="12"/>
      <x:c r="G15" s="12"/>
      <x:c r="H15" s="13">
        <x:f>IF(OR(F15="",G15=""),"",F15*G15)</x:f>
      </x:c>
      <x:c r="I15" s="10"/>
      <x:c r="J15" s="10"/>
      <x:c r="K15" s="10"/>
      <x:c r="L15" s="10"/>
      <x:c r="M15" s="10"/>
      <x:c r="N15" s="10"/>
      <x:c r="O15" s="10"/>
      <x:c r="P15" s="10"/>
      <x:c r="Q15" s="10"/>
      <x:c r="R15" s="10"/>
      <x:c r="S15" s="10"/>
      <x:c r="T15" s="10"/>
      <x:c r="U15" s="10"/>
      <x:c r="V15" s="10"/>
      <x:c r="W15" s="10"/>
      <x:c r="X15" s="10"/>
      <x:c r="Y15" s="10"/>
      <x:c r="Z15" s="10"/>
      <x:c r="AA15" s="10"/>
      <x:c r="AB15" s="10"/>
      <x:c r="AC15" s="10"/>
      <x:c r="AD15" s="10"/>
      <x:c r="AE15" s="10"/>
      <x:c r="AF15" s="10"/>
      <x:c r="AG15" s="10"/>
      <x:c r="AH15" s="10"/>
    </x:row>
    <x:row r="16" spans="1:34">
      <x:c r="A16" s="10">
        <x:f>IF(B16="","",ROW()-6)</x:f>
      </x:c>
      <x:c r="B16" s="10"/>
      <x:c r="C16" s="6"/>
      <x:c r="D16" s="6"/>
      <x:c r="E16" s="10">
        <x:f>IF(OR(C16="",D16=""),"",D16-C16+1)</x:f>
      </x:c>
      <x:c r="F16" s="12"/>
      <x:c r="G16" s="12"/>
      <x:c r="H16" s="13">
        <x:f>IF(OR(F16="",G16=""),"",F16*G16)</x:f>
      </x:c>
      <x:c r="I16" s="10"/>
      <x:c r="J16" s="10"/>
      <x:c r="K16" s="10"/>
      <x:c r="L16" s="10"/>
      <x:c r="M16" s="10"/>
      <x:c r="N16" s="10"/>
      <x:c r="O16" s="10"/>
      <x:c r="P16" s="10"/>
      <x:c r="Q16" s="10"/>
      <x:c r="R16" s="10"/>
      <x:c r="S16" s="10"/>
      <x:c r="T16" s="10"/>
      <x:c r="U16" s="10"/>
      <x:c r="V16" s="10"/>
      <x:c r="W16" s="10"/>
      <x:c r="X16" s="10"/>
      <x:c r="Y16" s="10"/>
      <x:c r="Z16" s="10"/>
      <x:c r="AA16" s="10"/>
      <x:c r="AB16" s="10"/>
      <x:c r="AC16" s="10"/>
      <x:c r="AD16" s="10"/>
      <x:c r="AE16" s="10"/>
      <x:c r="AF16" s="10"/>
      <x:c r="AG16" s="10"/>
      <x:c r="AH16" s="10"/>
    </x:row>
    <x:row r="17" spans="1:34">
      <x:c r="A17" s="10">
        <x:f>IF(B17="","",ROW()-6)</x:f>
      </x:c>
      <x:c r="B17" s="10"/>
      <x:c r="C17" s="6"/>
      <x:c r="D17" s="6"/>
      <x:c r="E17" s="10">
        <x:f>IF(OR(C17="",D17=""),"",D17-C17+1)</x:f>
      </x:c>
      <x:c r="F17" s="12"/>
      <x:c r="G17" s="12"/>
      <x:c r="H17" s="13">
        <x:f>IF(OR(F17="",G17=""),"",F17*G17)</x:f>
      </x:c>
      <x:c r="I17" s="10"/>
      <x:c r="J17" s="10"/>
      <x:c r="K17" s="10"/>
      <x:c r="L17" s="10"/>
      <x:c r="M17" s="10"/>
      <x:c r="N17" s="10"/>
      <x:c r="O17" s="10"/>
      <x:c r="P17" s="10"/>
      <x:c r="Q17" s="10"/>
      <x:c r="R17" s="10"/>
      <x:c r="S17" s="10"/>
      <x:c r="T17" s="10"/>
      <x:c r="U17" s="10"/>
      <x:c r="V17" s="10"/>
      <x:c r="W17" s="10"/>
      <x:c r="X17" s="10"/>
      <x:c r="Y17" s="10"/>
      <x:c r="Z17" s="10"/>
      <x:c r="AA17" s="10"/>
      <x:c r="AB17" s="10"/>
      <x:c r="AC17" s="10"/>
      <x:c r="AD17" s="10"/>
      <x:c r="AE17" s="10"/>
      <x:c r="AF17" s="10"/>
      <x:c r="AG17" s="10"/>
      <x:c r="AH17" s="10"/>
    </x:row>
    <x:row r="18" spans="1:34">
      <x:c r="A18" s="10">
        <x:f>IF(B18="","",ROW()-6)</x:f>
      </x:c>
      <x:c r="B18" s="10"/>
      <x:c r="C18" s="6"/>
      <x:c r="D18" s="6"/>
      <x:c r="E18" s="10">
        <x:f>IF(OR(C18="",D18=""),"",D18-C18+1)</x:f>
      </x:c>
      <x:c r="F18" s="12"/>
      <x:c r="G18" s="12"/>
      <x:c r="H18" s="13">
        <x:f>IF(OR(F18="",G18=""),"",F18*G18)</x:f>
      </x:c>
      <x:c r="I18" s="10"/>
      <x:c r="J18" s="10"/>
      <x:c r="K18" s="10"/>
      <x:c r="L18" s="10"/>
      <x:c r="M18" s="10"/>
      <x:c r="N18" s="10"/>
      <x:c r="O18" s="10"/>
      <x:c r="P18" s="10"/>
      <x:c r="Q18" s="10"/>
      <x:c r="R18" s="10"/>
      <x:c r="S18" s="10"/>
      <x:c r="T18" s="10"/>
      <x:c r="U18" s="10"/>
      <x:c r="V18" s="10"/>
      <x:c r="W18" s="10"/>
      <x:c r="X18" s="10"/>
      <x:c r="Y18" s="10"/>
      <x:c r="Z18" s="10"/>
      <x:c r="AA18" s="10"/>
      <x:c r="AB18" s="10"/>
      <x:c r="AC18" s="10"/>
      <x:c r="AD18" s="10"/>
      <x:c r="AE18" s="10"/>
      <x:c r="AF18" s="10"/>
      <x:c r="AG18" s="10"/>
      <x:c r="AH18" s="10"/>
    </x:row>
    <x:row r="19" spans="1:34">
      <x:c r="A19" s="10">
        <x:f>IF(B19="","",ROW()-6)</x:f>
      </x:c>
      <x:c r="B19" s="10"/>
      <x:c r="C19" s="6"/>
      <x:c r="D19" s="6"/>
      <x:c r="E19" s="10">
        <x:f>IF(OR(C19="",D19=""),"",D19-C19+1)</x:f>
      </x:c>
      <x:c r="F19" s="12"/>
      <x:c r="G19" s="12"/>
      <x:c r="H19" s="13">
        <x:f>IF(OR(F19="",G19=""),"",F19*G19)</x:f>
      </x:c>
      <x:c r="I19" s="10"/>
      <x:c r="J19" s="10"/>
      <x:c r="K19" s="10"/>
      <x:c r="L19" s="10"/>
      <x:c r="M19" s="10"/>
      <x:c r="N19" s="10"/>
      <x:c r="O19" s="10"/>
      <x:c r="P19" s="10"/>
      <x:c r="Q19" s="10"/>
      <x:c r="R19" s="10"/>
      <x:c r="S19" s="10"/>
      <x:c r="T19" s="10"/>
      <x:c r="U19" s="10"/>
      <x:c r="V19" s="10"/>
      <x:c r="W19" s="10"/>
      <x:c r="X19" s="10"/>
      <x:c r="Y19" s="10"/>
      <x:c r="Z19" s="10"/>
      <x:c r="AA19" s="10"/>
      <x:c r="AB19" s="10"/>
      <x:c r="AC19" s="10"/>
      <x:c r="AD19" s="10"/>
      <x:c r="AE19" s="10"/>
      <x:c r="AF19" s="10"/>
      <x:c r="AG19" s="10"/>
      <x:c r="AH19" s="10"/>
    </x:row>
    <x:row r="20" spans="1:34">
      <x:c r="A20" s="10">
        <x:f>IF(B20="","",ROW()-6)</x:f>
      </x:c>
      <x:c r="B20" s="10"/>
      <x:c r="C20" s="6"/>
      <x:c r="D20" s="6"/>
      <x:c r="E20" s="10">
        <x:f>IF(OR(C20="",D20=""),"",D20-C20+1)</x:f>
      </x:c>
      <x:c r="F20" s="12"/>
      <x:c r="G20" s="12"/>
      <x:c r="H20" s="13">
        <x:f>IF(OR(F20="",G20=""),"",F20*G20)</x:f>
      </x:c>
      <x:c r="I20" s="10"/>
      <x:c r="J20" s="10"/>
      <x:c r="K20" s="10"/>
      <x:c r="L20" s="10"/>
      <x:c r="M20" s="10"/>
      <x:c r="N20" s="10"/>
      <x:c r="O20" s="10"/>
      <x:c r="P20" s="10"/>
      <x:c r="Q20" s="10"/>
      <x:c r="R20" s="10"/>
      <x:c r="S20" s="10"/>
      <x:c r="T20" s="10"/>
      <x:c r="U20" s="10"/>
      <x:c r="V20" s="10"/>
      <x:c r="W20" s="10"/>
      <x:c r="X20" s="10"/>
      <x:c r="Y20" s="10"/>
      <x:c r="Z20" s="10"/>
      <x:c r="AA20" s="10"/>
      <x:c r="AB20" s="10"/>
      <x:c r="AC20" s="10"/>
      <x:c r="AD20" s="10"/>
      <x:c r="AE20" s="10"/>
      <x:c r="AF20" s="10"/>
      <x:c r="AG20" s="10"/>
      <x:c r="AH20" s="10"/>
    </x:row>
    <x:row r="21" spans="1:34">
      <x:c r="A21" s="10">
        <x:f>IF(B21="","",ROW()-6)</x:f>
      </x:c>
      <x:c r="B21" s="10"/>
      <x:c r="C21" s="6"/>
      <x:c r="D21" s="6"/>
      <x:c r="E21" s="10">
        <x:f>IF(OR(C21="",D21=""),"",D21-C21+1)</x:f>
      </x:c>
      <x:c r="F21" s="12"/>
      <x:c r="G21" s="12"/>
      <x:c r="H21" s="13">
        <x:f>IF(OR(F21="",G21=""),"",F21*G21)</x:f>
      </x:c>
      <x:c r="I21" s="10"/>
      <x:c r="J21" s="10"/>
      <x:c r="K21" s="10"/>
      <x:c r="L21" s="10"/>
      <x:c r="M21" s="10"/>
      <x:c r="N21" s="10"/>
      <x:c r="O21" s="10"/>
      <x:c r="P21" s="10"/>
      <x:c r="Q21" s="10"/>
      <x:c r="R21" s="10"/>
      <x:c r="S21" s="10"/>
      <x:c r="T21" s="10"/>
      <x:c r="U21" s="10"/>
      <x:c r="V21" s="10"/>
      <x:c r="W21" s="10"/>
      <x:c r="X21" s="10"/>
      <x:c r="Y21" s="10"/>
      <x:c r="Z21" s="10"/>
      <x:c r="AA21" s="10"/>
      <x:c r="AB21" s="10"/>
      <x:c r="AC21" s="10"/>
      <x:c r="AD21" s="10"/>
      <x:c r="AE21" s="10"/>
      <x:c r="AF21" s="10"/>
      <x:c r="AG21" s="10"/>
      <x:c r="AH21" s="10"/>
    </x:row>
    <x:row r="22" spans="1:34">
      <x:c r="A22" s="10">
        <x:f>IF(B22="","",ROW()-6)</x:f>
      </x:c>
      <x:c r="B22" s="10"/>
      <x:c r="C22" s="6"/>
      <x:c r="D22" s="6"/>
      <x:c r="E22" s="10">
        <x:f>IF(OR(C22="",D22=""),"",D22-C22+1)</x:f>
      </x:c>
      <x:c r="F22" s="12"/>
      <x:c r="G22" s="12"/>
      <x:c r="H22" s="13">
        <x:f>IF(OR(F22="",G22=""),"",F22*G22)</x:f>
      </x:c>
      <x:c r="I22" s="10"/>
      <x:c r="J22" s="10"/>
      <x:c r="K22" s="10"/>
      <x:c r="L22" s="10"/>
      <x:c r="M22" s="10"/>
      <x:c r="N22" s="10"/>
      <x:c r="O22" s="10"/>
      <x:c r="P22" s="10"/>
      <x:c r="Q22" s="10"/>
      <x:c r="R22" s="10"/>
      <x:c r="S22" s="10"/>
      <x:c r="T22" s="10"/>
      <x:c r="U22" s="10"/>
      <x:c r="V22" s="10"/>
      <x:c r="W22" s="10"/>
      <x:c r="X22" s="10"/>
      <x:c r="Y22" s="10"/>
      <x:c r="Z22" s="10"/>
      <x:c r="AA22" s="10"/>
      <x:c r="AB22" s="10"/>
      <x:c r="AC22" s="10"/>
      <x:c r="AD22" s="10"/>
      <x:c r="AE22" s="10"/>
      <x:c r="AF22" s="10"/>
      <x:c r="AG22" s="10"/>
      <x:c r="AH22" s="10"/>
    </x:row>
    <x:row r="23" spans="1:34">
      <x:c r="A23" s="10">
        <x:f>IF(B23="","",ROW()-6)</x:f>
      </x:c>
      <x:c r="B23" s="10"/>
      <x:c r="C23" s="6"/>
      <x:c r="D23" s="6"/>
      <x:c r="E23" s="10">
        <x:f>IF(OR(C23="",D23=""),"",D23-C23+1)</x:f>
      </x:c>
      <x:c r="F23" s="12"/>
      <x:c r="G23" s="12"/>
      <x:c r="H23" s="13">
        <x:f>IF(OR(F23="",G23=""),"",F23*G23)</x:f>
      </x:c>
      <x:c r="I23" s="10"/>
      <x:c r="J23" s="10"/>
      <x:c r="K23" s="10"/>
      <x:c r="L23" s="10"/>
      <x:c r="M23" s="10"/>
      <x:c r="N23" s="10"/>
      <x:c r="O23" s="10"/>
      <x:c r="P23" s="10"/>
      <x:c r="Q23" s="10"/>
      <x:c r="R23" s="10"/>
      <x:c r="S23" s="10"/>
      <x:c r="T23" s="10"/>
      <x:c r="U23" s="10"/>
      <x:c r="V23" s="10"/>
      <x:c r="W23" s="10"/>
      <x:c r="X23" s="10"/>
      <x:c r="Y23" s="10"/>
      <x:c r="Z23" s="10"/>
      <x:c r="AA23" s="10"/>
      <x:c r="AB23" s="10"/>
      <x:c r="AC23" s="10"/>
      <x:c r="AD23" s="10"/>
      <x:c r="AE23" s="10"/>
      <x:c r="AF23" s="10"/>
      <x:c r="AG23" s="10"/>
      <x:c r="AH23" s="10"/>
    </x:row>
    <x:row r="24" spans="1:34">
      <x:c r="A24" s="10">
        <x:f>IF(B24="","",ROW()-6)</x:f>
      </x:c>
      <x:c r="B24" s="10"/>
      <x:c r="C24" s="6"/>
      <x:c r="D24" s="6"/>
      <x:c r="E24" s="10">
        <x:f>IF(OR(C24="",D24=""),"",D24-C24+1)</x:f>
      </x:c>
      <x:c r="F24" s="12"/>
      <x:c r="G24" s="12"/>
      <x:c r="H24" s="13">
        <x:f>IF(OR(F24="",G24=""),"",F24*G24)</x:f>
      </x:c>
      <x:c r="I24" s="10"/>
      <x:c r="J24" s="10"/>
      <x:c r="K24" s="10"/>
      <x:c r="L24" s="10"/>
      <x:c r="M24" s="10"/>
      <x:c r="N24" s="10"/>
      <x:c r="O24" s="10"/>
      <x:c r="P24" s="10"/>
      <x:c r="Q24" s="10"/>
      <x:c r="R24" s="10"/>
      <x:c r="S24" s="10"/>
      <x:c r="T24" s="10"/>
      <x:c r="U24" s="10"/>
      <x:c r="V24" s="10"/>
      <x:c r="W24" s="10"/>
      <x:c r="X24" s="10"/>
      <x:c r="Y24" s="10"/>
      <x:c r="Z24" s="10"/>
      <x:c r="AA24" s="10"/>
      <x:c r="AB24" s="10"/>
      <x:c r="AC24" s="10"/>
      <x:c r="AD24" s="10"/>
      <x:c r="AE24" s="10"/>
      <x:c r="AF24" s="10"/>
      <x:c r="AG24" s="10"/>
      <x:c r="AH24" s="10"/>
    </x:row>
    <x:row r="25" spans="1:34">
      <x:c r="A25" s="10">
        <x:f>IF(B25="","",ROW()-6)</x:f>
      </x:c>
      <x:c r="B25" s="10"/>
      <x:c r="C25" s="6"/>
      <x:c r="D25" s="6"/>
      <x:c r="E25" s="10">
        <x:f>IF(OR(C25="",D25=""),"",D25-C25+1)</x:f>
      </x:c>
      <x:c r="F25" s="12"/>
      <x:c r="G25" s="12"/>
      <x:c r="H25" s="13">
        <x:f>IF(OR(F25="",G25=""),"",F25*G25)</x:f>
      </x:c>
      <x:c r="I25" s="10"/>
      <x:c r="J25" s="10"/>
      <x:c r="K25" s="10"/>
      <x:c r="L25" s="10"/>
      <x:c r="M25" s="10"/>
      <x:c r="N25" s="10"/>
      <x:c r="O25" s="10"/>
      <x:c r="P25" s="10"/>
      <x:c r="Q25" s="10"/>
      <x:c r="R25" s="10"/>
      <x:c r="S25" s="10"/>
      <x:c r="T25" s="10"/>
      <x:c r="U25" s="10"/>
      <x:c r="V25" s="10"/>
      <x:c r="W25" s="10"/>
      <x:c r="X25" s="10"/>
      <x:c r="Y25" s="10"/>
      <x:c r="Z25" s="10"/>
      <x:c r="AA25" s="10"/>
      <x:c r="AB25" s="10"/>
      <x:c r="AC25" s="10"/>
      <x:c r="AD25" s="10"/>
      <x:c r="AE25" s="10"/>
      <x:c r="AF25" s="10"/>
      <x:c r="AG25" s="10"/>
      <x:c r="AH25" s="10"/>
    </x:row>
    <x:row r="26" spans="1:34">
      <x:c r="A26" s="10">
        <x:f>IF(B26="","",ROW()-6)</x:f>
      </x:c>
      <x:c r="B26" s="10"/>
      <x:c r="C26" s="6"/>
      <x:c r="D26" s="6"/>
      <x:c r="E26" s="10">
        <x:f>IF(OR(C26="",D26=""),"",D26-C26+1)</x:f>
      </x:c>
      <x:c r="F26" s="12"/>
      <x:c r="G26" s="12"/>
      <x:c r="H26" s="13">
        <x:f>IF(OR(F26="",G26=""),"",F26*G26)</x:f>
      </x:c>
      <x:c r="I26" s="10"/>
      <x:c r="J26" s="10"/>
      <x:c r="K26" s="10"/>
      <x:c r="L26" s="10"/>
      <x:c r="M26" s="10"/>
      <x:c r="N26" s="10"/>
      <x:c r="O26" s="10"/>
      <x:c r="P26" s="10"/>
      <x:c r="Q26" s="10"/>
      <x:c r="R26" s="10"/>
      <x:c r="S26" s="10"/>
      <x:c r="T26" s="10"/>
      <x:c r="U26" s="10"/>
      <x:c r="V26" s="10"/>
      <x:c r="W26" s="10"/>
      <x:c r="X26" s="10"/>
      <x:c r="Y26" s="10"/>
      <x:c r="Z26" s="10"/>
      <x:c r="AA26" s="10"/>
      <x:c r="AB26" s="10"/>
      <x:c r="AC26" s="10"/>
      <x:c r="AD26" s="10"/>
      <x:c r="AE26" s="10"/>
      <x:c r="AF26" s="10"/>
      <x:c r="AG26" s="10"/>
      <x:c r="AH26" s="10"/>
    </x:row>
    <x:row r="27" spans="1:34">
      <x:c r="A27" s="10">
        <x:f>IF(B27="","",ROW()-6)</x:f>
      </x:c>
      <x:c r="B27" s="10"/>
      <x:c r="C27" s="6"/>
      <x:c r="D27" s="6"/>
      <x:c r="E27" s="10">
        <x:f>IF(OR(C27="",D27=""),"",D27-C27+1)</x:f>
      </x:c>
      <x:c r="F27" s="12"/>
      <x:c r="G27" s="12"/>
      <x:c r="H27" s="13">
        <x:f>IF(OR(F27="",G27=""),"",F27*G27)</x:f>
      </x:c>
      <x:c r="I27" s="10"/>
      <x:c r="J27" s="10"/>
      <x:c r="K27" s="10"/>
      <x:c r="L27" s="10"/>
      <x:c r="M27" s="10"/>
      <x:c r="N27" s="10"/>
      <x:c r="O27" s="10"/>
      <x:c r="P27" s="10"/>
      <x:c r="Q27" s="10"/>
      <x:c r="R27" s="10"/>
      <x:c r="S27" s="10"/>
      <x:c r="T27" s="10"/>
      <x:c r="U27" s="10"/>
      <x:c r="V27" s="10"/>
      <x:c r="W27" s="10"/>
      <x:c r="X27" s="10"/>
      <x:c r="Y27" s="10"/>
      <x:c r="Z27" s="10"/>
      <x:c r="AA27" s="10"/>
      <x:c r="AB27" s="10"/>
      <x:c r="AC27" s="10"/>
      <x:c r="AD27" s="10"/>
      <x:c r="AE27" s="10"/>
      <x:c r="AF27" s="10"/>
      <x:c r="AG27" s="10"/>
      <x:c r="AH27" s="10"/>
    </x:row>
    <x:row r="28" spans="1:34">
      <x:c r="A28" s="10">
        <x:f>IF(B28="","",ROW()-6)</x:f>
      </x:c>
      <x:c r="B28" s="10"/>
      <x:c r="C28" s="6"/>
      <x:c r="D28" s="6"/>
      <x:c r="E28" s="10">
        <x:f>IF(OR(C28="",D28=""),"",D28-C28+1)</x:f>
      </x:c>
      <x:c r="F28" s="12"/>
      <x:c r="G28" s="12"/>
      <x:c r="H28" s="13">
        <x:f>IF(OR(F28="",G28=""),"",F28*G28)</x:f>
      </x:c>
      <x:c r="I28" s="10"/>
      <x:c r="J28" s="10"/>
      <x:c r="K28" s="10"/>
      <x:c r="L28" s="10"/>
      <x:c r="M28" s="10"/>
      <x:c r="N28" s="10"/>
      <x:c r="O28" s="10"/>
      <x:c r="P28" s="10"/>
      <x:c r="Q28" s="10"/>
      <x:c r="R28" s="10"/>
      <x:c r="S28" s="10"/>
      <x:c r="T28" s="10"/>
      <x:c r="U28" s="10"/>
      <x:c r="V28" s="10"/>
      <x:c r="W28" s="10"/>
      <x:c r="X28" s="10"/>
      <x:c r="Y28" s="10"/>
      <x:c r="Z28" s="10"/>
      <x:c r="AA28" s="10"/>
      <x:c r="AB28" s="10"/>
      <x:c r="AC28" s="10"/>
      <x:c r="AD28" s="10"/>
      <x:c r="AE28" s="10"/>
      <x:c r="AF28" s="10"/>
      <x:c r="AG28" s="10"/>
      <x:c r="AH28" s="10"/>
    </x:row>
    <x:row r="29" spans="1:34">
      <x:c r="A29" s="10">
        <x:f>IF(B29="","",ROW()-6)</x:f>
      </x:c>
      <x:c r="B29" s="10"/>
      <x:c r="C29" s="6"/>
      <x:c r="D29" s="6"/>
      <x:c r="E29" s="10">
        <x:f>IF(OR(C29="",D29=""),"",D29-C29+1)</x:f>
      </x:c>
      <x:c r="F29" s="12"/>
      <x:c r="G29" s="12"/>
      <x:c r="H29" s="13">
        <x:f>IF(OR(F29="",G29=""),"",F29*G29)</x:f>
      </x:c>
      <x:c r="I29" s="10"/>
      <x:c r="J29" s="10"/>
      <x:c r="K29" s="10"/>
      <x:c r="L29" s="10"/>
      <x:c r="M29" s="10"/>
      <x:c r="N29" s="10"/>
      <x:c r="O29" s="10"/>
      <x:c r="P29" s="10"/>
      <x:c r="Q29" s="10"/>
      <x:c r="R29" s="10"/>
      <x:c r="S29" s="10"/>
      <x:c r="T29" s="10"/>
      <x:c r="U29" s="10"/>
      <x:c r="V29" s="10"/>
      <x:c r="W29" s="10"/>
      <x:c r="X29" s="10"/>
      <x:c r="Y29" s="10"/>
      <x:c r="Z29" s="10"/>
      <x:c r="AA29" s="10"/>
      <x:c r="AB29" s="10"/>
      <x:c r="AC29" s="10"/>
      <x:c r="AD29" s="10"/>
      <x:c r="AE29" s="10"/>
      <x:c r="AF29" s="10"/>
      <x:c r="AG29" s="10"/>
      <x:c r="AH29" s="10"/>
    </x:row>
    <x:row r="30" spans="1:34">
      <x:c r="A30" s="10">
        <x:f>IF(B30="","",ROW()-6)</x:f>
      </x:c>
      <x:c r="B30" s="10"/>
      <x:c r="C30" s="6"/>
      <x:c r="D30" s="6"/>
      <x:c r="E30" s="10">
        <x:f>IF(OR(C30="",D30=""),"",D30-C30+1)</x:f>
      </x:c>
      <x:c r="F30" s="12"/>
      <x:c r="G30" s="12"/>
      <x:c r="H30" s="13">
        <x:f>IF(OR(F30="",G30=""),"",F30*G30)</x:f>
      </x:c>
      <x:c r="I30" s="10"/>
      <x:c r="J30" s="10"/>
      <x:c r="K30" s="10"/>
      <x:c r="L30" s="10"/>
      <x:c r="M30" s="10"/>
      <x:c r="N30" s="10"/>
      <x:c r="O30" s="10"/>
      <x:c r="P30" s="10"/>
      <x:c r="Q30" s="10"/>
      <x:c r="R30" s="10"/>
      <x:c r="S30" s="10"/>
      <x:c r="T30" s="10"/>
      <x:c r="U30" s="10"/>
      <x:c r="V30" s="10"/>
      <x:c r="W30" s="10"/>
      <x:c r="X30" s="10"/>
      <x:c r="Y30" s="10"/>
      <x:c r="Z30" s="10"/>
      <x:c r="AA30" s="10"/>
      <x:c r="AB30" s="10"/>
      <x:c r="AC30" s="10"/>
      <x:c r="AD30" s="10"/>
      <x:c r="AE30" s="10"/>
      <x:c r="AF30" s="10"/>
      <x:c r="AG30" s="10"/>
      <x:c r="AH30" s="10"/>
    </x:row>
    <x:row r="31" spans="1:34">
      <x:c r="A31" s="10">
        <x:f>IF(B31="","",ROW()-6)</x:f>
      </x:c>
      <x:c r="B31" s="10"/>
      <x:c r="C31" s="6"/>
      <x:c r="D31" s="6"/>
      <x:c r="E31" s="10">
        <x:f>IF(OR(C31="",D31=""),"",D31-C31+1)</x:f>
      </x:c>
      <x:c r="F31" s="12"/>
      <x:c r="G31" s="12"/>
      <x:c r="H31" s="13">
        <x:f>IF(OR(F31="",G31=""),"",F31*G31)</x:f>
      </x:c>
      <x:c r="I31" s="10"/>
      <x:c r="J31" s="10"/>
      <x:c r="K31" s="10"/>
      <x:c r="L31" s="10"/>
      <x:c r="M31" s="10"/>
      <x:c r="N31" s="10"/>
      <x:c r="O31" s="10"/>
      <x:c r="P31" s="10"/>
      <x:c r="Q31" s="10"/>
      <x:c r="R31" s="10"/>
      <x:c r="S31" s="10"/>
      <x:c r="T31" s="10"/>
      <x:c r="U31" s="10"/>
      <x:c r="V31" s="10"/>
      <x:c r="W31" s="10"/>
      <x:c r="X31" s="10"/>
      <x:c r="Y31" s="10"/>
      <x:c r="Z31" s="10"/>
      <x:c r="AA31" s="10"/>
      <x:c r="AB31" s="10"/>
      <x:c r="AC31" s="10"/>
      <x:c r="AD31" s="10"/>
      <x:c r="AE31" s="10"/>
      <x:c r="AF31" s="10"/>
      <x:c r="AG31" s="10"/>
      <x:c r="AH31" s="10"/>
    </x:row>
    <x:row r="32" spans="1:34">
      <x:c r="A32" s="10">
        <x:f>IF(B32="","",ROW()-6)</x:f>
      </x:c>
      <x:c r="B32" s="10"/>
      <x:c r="C32" s="6"/>
      <x:c r="D32" s="6"/>
      <x:c r="E32" s="10">
        <x:f>IF(OR(C32="",D32=""),"",D32-C32+1)</x:f>
      </x:c>
      <x:c r="F32" s="12"/>
      <x:c r="G32" s="12"/>
      <x:c r="H32" s="13">
        <x:f>IF(OR(F32="",G32=""),"",F32*G32)</x:f>
      </x:c>
      <x:c r="I32" s="10"/>
      <x:c r="J32" s="10"/>
      <x:c r="K32" s="10"/>
      <x:c r="L32" s="10"/>
      <x:c r="M32" s="10"/>
      <x:c r="N32" s="10"/>
      <x:c r="O32" s="10"/>
      <x:c r="P32" s="10"/>
      <x:c r="Q32" s="10"/>
      <x:c r="R32" s="10"/>
      <x:c r="S32" s="10"/>
      <x:c r="T32" s="10"/>
      <x:c r="U32" s="10"/>
      <x:c r="V32" s="10"/>
      <x:c r="W32" s="10"/>
      <x:c r="X32" s="10"/>
      <x:c r="Y32" s="10"/>
      <x:c r="Z32" s="10"/>
      <x:c r="AA32" s="10"/>
      <x:c r="AB32" s="10"/>
      <x:c r="AC32" s="10"/>
      <x:c r="AD32" s="10"/>
      <x:c r="AE32" s="10"/>
      <x:c r="AF32" s="10"/>
      <x:c r="AG32" s="10"/>
      <x:c r="AH32" s="10"/>
    </x:row>
    <x:row r="33" spans="1:34">
      <x:c r="A33" s="10">
        <x:f>IF(B33="","",ROW()-6)</x:f>
      </x:c>
      <x:c r="B33" s="10"/>
      <x:c r="C33" s="6"/>
      <x:c r="D33" s="6"/>
      <x:c r="E33" s="10">
        <x:f>IF(OR(C33="",D33=""),"",D33-C33+1)</x:f>
      </x:c>
      <x:c r="F33" s="12"/>
      <x:c r="G33" s="12"/>
      <x:c r="H33" s="13">
        <x:f>IF(OR(F33="",G33=""),"",F33*G33)</x:f>
      </x:c>
      <x:c r="I33" s="10"/>
      <x:c r="J33" s="10"/>
      <x:c r="K33" s="10"/>
      <x:c r="L33" s="10"/>
      <x:c r="M33" s="10"/>
      <x:c r="N33" s="10"/>
      <x:c r="O33" s="10"/>
      <x:c r="P33" s="10"/>
      <x:c r="Q33" s="10"/>
      <x:c r="R33" s="10"/>
      <x:c r="S33" s="10"/>
      <x:c r="T33" s="10"/>
      <x:c r="U33" s="10"/>
      <x:c r="V33" s="10"/>
      <x:c r="W33" s="10"/>
      <x:c r="X33" s="10"/>
      <x:c r="Y33" s="10"/>
      <x:c r="Z33" s="10"/>
      <x:c r="AA33" s="10"/>
      <x:c r="AB33" s="10"/>
      <x:c r="AC33" s="10"/>
      <x:c r="AD33" s="10"/>
      <x:c r="AE33" s="10"/>
      <x:c r="AF33" s="10"/>
      <x:c r="AG33" s="10"/>
      <x:c r="AH33" s="10"/>
    </x:row>
    <x:row r="34" spans="1:34">
      <x:c r="A34" s="10">
        <x:f>IF(B34="","",ROW()-6)</x:f>
      </x:c>
      <x:c r="B34" s="10"/>
      <x:c r="C34" s="6"/>
      <x:c r="D34" s="6"/>
      <x:c r="E34" s="10">
        <x:f>IF(OR(C34="",D34=""),"",D34-C34+1)</x:f>
      </x:c>
      <x:c r="F34" s="12"/>
      <x:c r="G34" s="12"/>
      <x:c r="H34" s="13">
        <x:f>IF(OR(F34="",G34=""),"",F34*G34)</x:f>
      </x:c>
      <x:c r="I34" s="10"/>
      <x:c r="J34" s="10"/>
      <x:c r="K34" s="10"/>
      <x:c r="L34" s="10"/>
      <x:c r="M34" s="10"/>
      <x:c r="N34" s="10"/>
      <x:c r="O34" s="10"/>
      <x:c r="P34" s="10"/>
      <x:c r="Q34" s="10"/>
      <x:c r="R34" s="10"/>
      <x:c r="S34" s="10"/>
      <x:c r="T34" s="10"/>
      <x:c r="U34" s="10"/>
      <x:c r="V34" s="10"/>
      <x:c r="W34" s="10"/>
      <x:c r="X34" s="10"/>
      <x:c r="Y34" s="10"/>
      <x:c r="Z34" s="10"/>
      <x:c r="AA34" s="10"/>
      <x:c r="AB34" s="10"/>
      <x:c r="AC34" s="10"/>
      <x:c r="AD34" s="10"/>
      <x:c r="AE34" s="10"/>
      <x:c r="AF34" s="10"/>
      <x:c r="AG34" s="10"/>
      <x:c r="AH34" s="10"/>
    </x:row>
    <x:row r="35" spans="1:34">
      <x:c r="A35" s="10">
        <x:f>IF(B35="","",ROW()-6)</x:f>
      </x:c>
      <x:c r="B35" s="10"/>
      <x:c r="C35" s="6"/>
      <x:c r="D35" s="6"/>
      <x:c r="E35" s="10">
        <x:f>IF(OR(C35="",D35=""),"",D35-C35+1)</x:f>
      </x:c>
      <x:c r="F35" s="12"/>
      <x:c r="G35" s="12"/>
      <x:c r="H35" s="13">
        <x:f>IF(OR(F35="",G35=""),"",F35*G35)</x:f>
      </x:c>
      <x:c r="I35" s="10"/>
      <x:c r="J35" s="10"/>
      <x:c r="K35" s="10"/>
      <x:c r="L35" s="10"/>
      <x:c r="M35" s="10"/>
      <x:c r="N35" s="10"/>
      <x:c r="O35" s="10"/>
      <x:c r="P35" s="10"/>
      <x:c r="Q35" s="10"/>
      <x:c r="R35" s="10"/>
      <x:c r="S35" s="10"/>
      <x:c r="T35" s="10"/>
      <x:c r="U35" s="10"/>
      <x:c r="V35" s="10"/>
      <x:c r="W35" s="10"/>
      <x:c r="X35" s="10"/>
      <x:c r="Y35" s="10"/>
      <x:c r="Z35" s="10"/>
      <x:c r="AA35" s="10"/>
      <x:c r="AB35" s="10"/>
      <x:c r="AC35" s="10"/>
      <x:c r="AD35" s="10"/>
      <x:c r="AE35" s="10"/>
      <x:c r="AF35" s="10"/>
      <x:c r="AG35" s="10"/>
      <x:c r="AH35" s="10"/>
    </x:row>
    <x:row r="36" spans="1:34">
      <x:c r="A36" s="10">
        <x:f>IF(B36="","",ROW()-6)</x:f>
      </x:c>
      <x:c r="B36" s="10"/>
      <x:c r="C36" s="6"/>
      <x:c r="D36" s="6"/>
      <x:c r="E36" s="10">
        <x:f>IF(OR(C36="",D36=""),"",D36-C36+1)</x:f>
      </x:c>
      <x:c r="F36" s="12"/>
      <x:c r="G36" s="12"/>
      <x:c r="H36" s="13">
        <x:f>IF(OR(F36="",G36=""),"",F36*G36)</x:f>
      </x:c>
      <x:c r="I36" s="10"/>
      <x:c r="J36" s="10"/>
      <x:c r="K36" s="10"/>
      <x:c r="L36" s="10"/>
      <x:c r="M36" s="10"/>
      <x:c r="N36" s="10"/>
      <x:c r="O36" s="10"/>
      <x:c r="P36" s="10"/>
      <x:c r="Q36" s="10"/>
      <x:c r="R36" s="10"/>
      <x:c r="S36" s="10"/>
      <x:c r="T36" s="10"/>
      <x:c r="U36" s="10"/>
      <x:c r="V36" s="10"/>
      <x:c r="W36" s="10"/>
      <x:c r="X36" s="10"/>
      <x:c r="Y36" s="10"/>
      <x:c r="Z36" s="10"/>
      <x:c r="AA36" s="10"/>
      <x:c r="AB36" s="10"/>
      <x:c r="AC36" s="10"/>
      <x:c r="AD36" s="10"/>
      <x:c r="AE36" s="10"/>
      <x:c r="AF36" s="10"/>
      <x:c r="AG36" s="10"/>
      <x:c r="AH36" s="10"/>
    </x:row>
    <x:row r="37" spans="1:34">
      <x:c r="A37" s="14"/>
      <x:c r="B37" s="14" t="s">
        <x:v>42</x:v>
      </x:c>
      <x:c r="C37" s="14"/>
      <x:c r="D37" s="14"/>
      <x:c r="E37" s="14"/>
      <x:c r="F37" s="15">
        <x:f>SUM(F7:F36)</x:f>
      </x:c>
      <x:c r="G37" s="15"/>
      <x:c r="H37" s="15">
        <x:f>SUM(H7:H36)</x:f>
      </x:c>
      <x:c r="I37" s="10"/>
      <x:c r="J37" s="10"/>
      <x:c r="K37" s="10"/>
      <x:c r="L37" s="10"/>
      <x:c r="M37" s="10"/>
      <x:c r="N37" s="10"/>
      <x:c r="O37" s="10"/>
      <x:c r="P37" s="10"/>
      <x:c r="Q37" s="10"/>
      <x:c r="R37" s="10"/>
      <x:c r="S37" s="10"/>
      <x:c r="T37" s="10"/>
      <x:c r="U37" s="10"/>
      <x:c r="V37" s="10"/>
      <x:c r="W37" s="10"/>
      <x:c r="X37" s="10"/>
      <x:c r="Y37" s="10"/>
      <x:c r="Z37" s="10"/>
      <x:c r="AA37" s="10"/>
      <x:c r="AB37" s="10"/>
      <x:c r="AC37" s="10"/>
      <x:c r="AD37" s="10"/>
      <x:c r="AE37" s="10"/>
      <x:c r="AF37" s="10"/>
      <x:c r="AG37" s="10"/>
      <x:c r="AH37" s="10"/>
    </x:row>
    <x:row r="39" spans="1:34">
      <x:c r="B39" s="16" t="s">
        <x:v>43</x:v>
      </x:c>
      <x:c r="C39" s="16"/>
      <x:c r="D39" s="16"/>
      <x:c r="E39" s="16"/>
      <x:c r="F39" s="16"/>
      <x:c r="G39" s="16"/>
      <x:c r="H39" s="17">
        <x:f>IF(F37=0,"",H37/F37)</x:f>
      </x:c>
    </x:row>
    <x:row r="41" spans="1:34">
      <x:c r="A41" s="18" t="s">
        <x:v>44</x:v>
      </x:c>
    </x:row>
    <x:row r="42" spans="1:34">
      <x:c r="A42" s="19" t="s">
        <x:v>45</x:v>
      </x:c>
    </x:row>
  </x:sheetData>
  <x:mergeCells count="2">
    <x:mergeCell ref="A1:AH1"/>
    <x:mergeCell ref="B2:F2"/>
  </x:mergeCells>
  <x:conditionalFormatting sqref="I7:AH36">
    <x:cfRule type="expression" dxfId="0" priority="1" operator="equal">
      <x:formula>AND($C7&lt;&gt;"",$D7&lt;&gt;"",I$6&lt;=$D7,I$6+6&gt;=$C7)</x:formula>
    </x:cfRule>
  </x:conditionalFormatting>
  <x:hyperlinks>
    <x:hyperlink ref="A41" r:id="rId6"/>
  </x:hyperlinks>
  <x:printOptions horizontalCentered="0" verticalCentered="0" headings="0" gridLines="0"/>
  <x:pageMargins left="0.4" right="0.4" top="0.5" bottom="0.5" header="0.5" footer="0.75"/>
  <x:pageSetup paperSize="8" fitToHeight="0" pageOrder="downThenOver" orientation="landscape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tabColor rgb="FFD3D3D3"/>
    <x:outlinePr summaryBelow="1" summaryRight="1"/>
  </x:sheetPr>
  <x:dimension ref="A1:A10"/>
  <x:sheetViews>
    <x:sheetView workbookViewId="0"/>
  </x:sheetViews>
  <x:sheetFormatPr defaultRowHeight="15"/>
  <x:cols>
    <x:col min="1" max="1" width="130.710625" style="0" customWidth="1"/>
  </x:cols>
  <x:sheetData>
    <x:row r="1" spans="1:1">
      <x:c r="A1" s="20" t="s">
        <x:v>46</x:v>
      </x:c>
    </x:row>
    <x:row r="3" spans="1:1">
      <x:c r="A3" s="21" t="s">
        <x:v>47</x:v>
      </x:c>
    </x:row>
    <x:row r="4" spans="1:1">
      <x:c r="A4" s="21" t="s">
        <x:v>48</x:v>
      </x:c>
    </x:row>
    <x:row r="5" spans="1:1">
      <x:c r="A5" s="21" t="s">
        <x:v>49</x:v>
      </x:c>
    </x:row>
    <x:row r="6" spans="1:1">
      <x:c r="A6" s="21" t="s">
        <x:v>50</x:v>
      </x:c>
    </x:row>
    <x:row r="7" spans="1:1">
      <x:c r="A7" s="21" t="s">
        <x:v>51</x:v>
      </x:c>
    </x:row>
    <x:row r="8" spans="1:1">
      <x:c r="A8" s="21" t="s">
        <x:v>52</x:v>
      </x:c>
    </x:row>
    <x:row r="10" spans="1:1">
      <x:c r="A10" s="18" t="s">
        <x:v>53</x:v>
      </x:c>
    </x:row>
  </x:sheetData>
  <x:hyperlinks>
    <x:hyperlink ref="A10" r:id="rId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İş Programı</vt:lpstr>
      <vt:lpstr>Nasıl Kullanılır</vt:lpstr>
      <vt:lpstr>İş Programı!Print_Area</vt:lpstr>
      <vt:lpstr>İş Programı!Print_Titles</vt:lpstr>
      <vt:lpstr>Nasıl Kullanılır!Print_Area</vt:lpstr>
      <vt:lpstr>Nasıl Kullanılır!Print_Titles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